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8_{4056B18F-29E9-4856-898D-5E4F8C6DD63D}" xr6:coauthVersionLast="47" xr6:coauthVersionMax="47" xr10:uidLastSave="{00000000-0000-0000-0000-000000000000}"/>
  <bookViews>
    <workbookView xWindow="-120" yWindow="-120" windowWidth="29040" windowHeight="15840"/>
  </bookViews>
  <sheets>
    <sheet name="rejestr_wyborcow_2022_kw_3_2022" sheetId="1" r:id="rId1"/>
  </sheets>
  <definedNames>
    <definedName name="_xlnm.Print_Area" localSheetId="0">rejestr_wyborcow_2022_kw_3_2022!$A$1:$S$52</definedName>
  </definedName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<sst xmlns="http://schemas.openxmlformats.org/spreadsheetml/2006/main" count="150" uniqueCount="74">
  <si>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</si>
  <si>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</si>
  <si>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</si>
  <si>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</si>
  <si>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</si>
  <si>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</si>
  <si>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</si>
  <si>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</si>
  <si>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</si>
  <si>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</si>
  <si>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</si>
  <si>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</si>
  <si>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</si>
  <si>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</si>
  <si>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</si>
  <si>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</si>
  <si>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</si>
  <si>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</si>
  <si>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</si>
  <si>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</si>
  <si>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</si>
  <si>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</si>
  <si>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</si>
  <si>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</si>
  <si>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</si>
  <si>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</si>
  <si>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</si>
  <si>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</si>
  <si>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</si>
  <si>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</si>
  <si>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</si>
  <si>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</si>
  <si>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</si>
  <si>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</si>
  <si>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</si>
  <si>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</si>
  <si>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</si>
  <si>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</si>
  <si>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</si>
  <si>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</si>
  <si>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</si>
  <si>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</si>
  <si>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</si>
  <si>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</si>
  <si>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</si>
  <si>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</si>
  <si>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</si>
  <si>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</si>
  <si>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</si>
  <si>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</si>
  <si>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</si>
  <si>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</si>
  <si>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</si>
  <si>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</si>
  <si>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</si>
  <si>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</si>
  <si>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</si>
  <si>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</si>
  <si>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</si>
  <si>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</si>
  <si>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</si>
  <si>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</si>
  <si>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</si>
  <si>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</si>
  <si>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</si>
  <si>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</si>
  <si>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</si>
  <si>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</si>
  <si>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</si>
  <si>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</si>
  <si>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</si>
  <si>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</si>
  <si>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</si>
  <si>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30 września 2022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</si>
</sst>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3" fontId="19" fillId="38" borderId="14" xfId="0" applyNumberFormat="1" applyFont="1" applyFill="1" applyBorder="1" applyAlignment="1">
      <alignment horizontal="right"/>
    </xf>
    <xf numFmtId="0" fontId="20" fillId="0" borderId="15" xfId="0" applyFont="1" applyBorder="1"/>
    <xf numFmtId="0" fontId="20" fillId="0" borderId="16" xfId="0" applyFont="1" applyBorder="1"/>
    <xf numFmtId="3" fontId="20" fillId="33" borderId="16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>
      <alignment horizontal="right"/>
    </xf>
    <xf numFmtId="3" fontId="20" fillId="35" borderId="16" xfId="0" applyNumberFormat="1" applyFont="1" applyFill="1" applyBorder="1" applyAlignment="1">
      <alignment horizontal="right"/>
    </xf>
    <xf numFmtId="3" fontId="20" fillId="36" borderId="16" xfId="0" applyNumberFormat="1" applyFont="1" applyFill="1" applyBorder="1" applyAlignment="1">
      <alignment horizontal="right"/>
    </xf>
    <xf numFmtId="3" fontId="20" fillId="37" borderId="16" xfId="0" applyNumberFormat="1" applyFont="1" applyFill="1" applyBorder="1" applyAlignment="1">
      <alignment horizontal="right"/>
    </xf>
    <xf numFmtId="3" fontId="20" fillId="38" borderId="16" xfId="0" applyNumberFormat="1" applyFont="1" applyFill="1" applyBorder="1" applyAlignment="1">
      <alignment horizontal="right"/>
    </xf>
    <xf numFmtId="3" fontId="20" fillId="39" borderId="16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0" fontId="20" fillId="0" borderId="18" xfId="0" applyFont="1" applyBorder="1"/>
    <xf numFmtId="0" fontId="20" fillId="0" borderId="19" xfId="0" applyFont="1" applyBorder="1"/>
    <xf numFmtId="3" fontId="20" fillId="33" borderId="19" xfId="0" applyNumberFormat="1" applyFont="1" applyFill="1" applyBorder="1" applyAlignment="1">
      <alignment horizontal="right"/>
    </xf>
    <xf numFmtId="3" fontId="20" fillId="34" borderId="19" xfId="0" applyNumberFormat="1" applyFont="1" applyFill="1" applyBorder="1" applyAlignment="1">
      <alignment horizontal="right"/>
    </xf>
    <xf numFmtId="3" fontId="20" fillId="35" borderId="19" xfId="0" applyNumberFormat="1" applyFont="1" applyFill="1" applyBorder="1" applyAlignment="1">
      <alignment horizontal="right"/>
    </xf>
    <xf numFmtId="3" fontId="20" fillId="36" borderId="19" xfId="0" applyNumberFormat="1" applyFont="1" applyFill="1" applyBorder="1" applyAlignment="1">
      <alignment horizontal="right"/>
    </xf>
    <xf numFmtId="3" fontId="20" fillId="37" borderId="19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3" fontId="20" fillId="39" borderId="19" xfId="0" applyNumberFormat="1" applyFont="1" applyFill="1" applyBorder="1" applyAlignment="1">
      <alignment horizontal="right"/>
    </xf>
    <xf numFmtId="3" fontId="20" fillId="38" borderId="20" xfId="0" applyNumberFormat="1" applyFont="1" applyFill="1" applyBorder="1" applyAlignment="1">
      <alignment horizontal="right"/>
    </xf>
    <xf numFmtId="3" fontId="19" fillId="33" borderId="19" xfId="0" applyNumberFormat="1" applyFont="1" applyFill="1" applyBorder="1" applyAlignment="1">
      <alignment horizontal="right"/>
    </xf>
    <xf numFmtId="3" fontId="19" fillId="34" borderId="19" xfId="0" applyNumberFormat="1" applyFont="1" applyFill="1" applyBorder="1" applyAlignment="1">
      <alignment horizontal="right"/>
    </xf>
    <xf numFmtId="3" fontId="19" fillId="35" borderId="19" xfId="0" applyNumberFormat="1" applyFont="1" applyFill="1" applyBorder="1" applyAlignment="1">
      <alignment horizontal="right"/>
    </xf>
    <xf numFmtId="3" fontId="19" fillId="36" borderId="19" xfId="0" applyNumberFormat="1" applyFont="1" applyFill="1" applyBorder="1" applyAlignment="1">
      <alignment horizontal="right"/>
    </xf>
    <xf numFmtId="3" fontId="19" fillId="37" borderId="19" xfId="0" applyNumberFormat="1" applyFont="1" applyFill="1" applyBorder="1" applyAlignment="1">
      <alignment horizontal="right"/>
    </xf>
    <xf numFmtId="3" fontId="19" fillId="38" borderId="19" xfId="0" applyNumberFormat="1" applyFont="1" applyFill="1" applyBorder="1" applyAlignment="1">
      <alignment horizontal="right"/>
    </xf>
    <xf numFmtId="3" fontId="19" fillId="39" borderId="19" xfId="0" applyNumberFormat="1" applyFont="1" applyFill="1" applyBorder="1" applyAlignment="1">
      <alignment horizontal="right"/>
    </xf>
    <xf numFmtId="3" fontId="19" fillId="38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3" fontId="21" fillId="33" borderId="23" xfId="0" applyNumberFormat="1" applyFont="1" applyFill="1" applyBorder="1" applyAlignment="1">
      <alignment horizontal="right" vertical="center"/>
    </xf>
    <xf numFmtId="3" fontId="21" fillId="34" borderId="23" xfId="0" applyNumberFormat="1" applyFont="1" applyFill="1" applyBorder="1" applyAlignment="1">
      <alignment horizontal="right" vertical="center"/>
    </xf>
    <xf numFmtId="3" fontId="21" fillId="35" borderId="23" xfId="0" applyNumberFormat="1" applyFont="1" applyFill="1" applyBorder="1" applyAlignment="1">
      <alignment horizontal="right" vertical="center"/>
    </xf>
    <xf numFmtId="3" fontId="21" fillId="36" borderId="23" xfId="0" applyNumberFormat="1" applyFont="1" applyFill="1" applyBorder="1" applyAlignment="1">
      <alignment horizontal="right" vertical="center"/>
    </xf>
    <xf numFmtId="3" fontId="21" fillId="37" borderId="23" xfId="0" applyNumberFormat="1" applyFont="1" applyFill="1" applyBorder="1" applyAlignment="1">
      <alignment horizontal="right" vertical="center"/>
    </xf>
    <xf numFmtId="3" fontId="21" fillId="38" borderId="23" xfId="0" applyNumberFormat="1" applyFont="1" applyFill="1" applyBorder="1" applyAlignment="1">
      <alignment horizontal="right" vertical="center"/>
    </xf>
    <xf numFmtId="3" fontId="21" fillId="39" borderId="23" xfId="0" applyNumberFormat="1" applyFont="1" applyFill="1" applyBorder="1" applyAlignment="1">
      <alignment horizontal="right" vertical="center"/>
    </xf>
    <xf numFmtId="3" fontId="21" fillId="38" borderId="2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workbookViewId="0">
      <selection sqref="A1:S52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9" width="7.5703125" customWidth="1"/>
    <col min="10" max="12" width="6.5703125" customWidth="1"/>
    <col min="13" max="14" width="7.5703125" customWidth="1"/>
    <col min="15" max="17" width="6.5703125" customWidth="1"/>
    <col min="18" max="19" width="7.5703125" customWidth="1"/>
  </cols>
  <sheetData>
    <row r="1" spans="1:19" ht="42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213.4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8" t="s">
        <v>18</v>
      </c>
    </row>
    <row r="4" spans="1:19" ht="6" customHeight="1" thickBot="1">
      <c r="A4" s="10"/>
      <c r="B4" s="11"/>
      <c r="C4" s="11"/>
      <c r="D4" s="12"/>
      <c r="E4" s="12"/>
      <c r="F4" s="12"/>
      <c r="G4" s="13"/>
      <c r="H4" s="13"/>
      <c r="I4" s="14"/>
      <c r="J4" s="15"/>
      <c r="K4" s="15"/>
      <c r="L4" s="15"/>
      <c r="M4" s="16"/>
      <c r="N4" s="17"/>
      <c r="O4" s="18"/>
      <c r="P4" s="18"/>
      <c r="Q4" s="18"/>
      <c r="R4" s="18"/>
      <c r="S4" s="17"/>
    </row>
    <row r="5" spans="1:19" ht="19.899999999999999" customHeight="1">
      <c r="A5" s="19" t="s">
        <v>19</v>
      </c>
      <c r="B5" s="20"/>
      <c r="C5" s="20"/>
      <c r="D5" s="21"/>
      <c r="E5" s="21">
        <v>42762</v>
      </c>
      <c r="F5" s="21">
        <v>35253</v>
      </c>
      <c r="G5" s="22">
        <v>34914</v>
      </c>
      <c r="H5" s="22">
        <v>339</v>
      </c>
      <c r="I5" s="23">
        <v>338</v>
      </c>
      <c r="J5" s="24">
        <v>270</v>
      </c>
      <c r="K5" s="24">
        <v>9</v>
      </c>
      <c r="L5" s="24">
        <v>59</v>
      </c>
      <c r="M5" s="25">
        <v>1</v>
      </c>
      <c r="N5" s="26">
        <v>518</v>
      </c>
      <c r="O5" s="27">
        <v>161</v>
      </c>
      <c r="P5" s="27">
        <v>298</v>
      </c>
      <c r="Q5" s="27">
        <v>59</v>
      </c>
      <c r="R5" s="27">
        <v>0</v>
      </c>
      <c r="S5" s="28">
        <v>0</v>
      </c>
    </row>
    <row r="6" spans="1:19">
      <c r="A6" s="29" t="str">
        <f>"140401"</f>
        <v>140401</v>
      </c>
      <c r="B6" s="30" t="s">
        <v>20</v>
      </c>
      <c r="C6" s="30" t="s">
        <v>21</v>
      </c>
      <c r="D6" s="31" t="s">
        <v>22</v>
      </c>
      <c r="E6" s="31">
        <v>16818</v>
      </c>
      <c r="F6" s="31">
        <v>14087</v>
      </c>
      <c r="G6" s="32">
        <v>14036</v>
      </c>
      <c r="H6" s="32">
        <v>51</v>
      </c>
      <c r="I6" s="33">
        <v>51</v>
      </c>
      <c r="J6" s="34">
        <v>34</v>
      </c>
      <c r="K6" s="34">
        <v>2</v>
      </c>
      <c r="L6" s="34">
        <v>15</v>
      </c>
      <c r="M6" s="35">
        <v>0</v>
      </c>
      <c r="N6" s="36">
        <v>242</v>
      </c>
      <c r="O6" s="37">
        <v>56</v>
      </c>
      <c r="P6" s="37">
        <v>171</v>
      </c>
      <c r="Q6" s="37">
        <v>15</v>
      </c>
      <c r="R6" s="37">
        <v>0</v>
      </c>
      <c r="S6" s="38">
        <v>0</v>
      </c>
    </row>
    <row r="7" spans="1:19">
      <c r="A7" s="29" t="str">
        <f>"140402"</f>
        <v>140402</v>
      </c>
      <c r="B7" s="30" t="s">
        <v>23</v>
      </c>
      <c r="C7" s="30" t="s">
        <v>21</v>
      </c>
      <c r="D7" s="31" t="s">
        <v>22</v>
      </c>
      <c r="E7" s="31">
        <v>11870</v>
      </c>
      <c r="F7" s="31">
        <v>9645</v>
      </c>
      <c r="G7" s="32">
        <v>9516</v>
      </c>
      <c r="H7" s="32">
        <v>129</v>
      </c>
      <c r="I7" s="33">
        <v>128</v>
      </c>
      <c r="J7" s="34">
        <v>106</v>
      </c>
      <c r="K7" s="34">
        <v>3</v>
      </c>
      <c r="L7" s="34">
        <v>19</v>
      </c>
      <c r="M7" s="35">
        <v>1</v>
      </c>
      <c r="N7" s="36">
        <v>113</v>
      </c>
      <c r="O7" s="37">
        <v>38</v>
      </c>
      <c r="P7" s="37">
        <v>56</v>
      </c>
      <c r="Q7" s="37">
        <v>19</v>
      </c>
      <c r="R7" s="37">
        <v>0</v>
      </c>
      <c r="S7" s="38">
        <v>0</v>
      </c>
    </row>
    <row r="8" spans="1:19">
      <c r="A8" s="29" t="str">
        <f>"140403"</f>
        <v>140403</v>
      </c>
      <c r="B8" s="30" t="s">
        <v>24</v>
      </c>
      <c r="C8" s="30" t="s">
        <v>21</v>
      </c>
      <c r="D8" s="31" t="s">
        <v>22</v>
      </c>
      <c r="E8" s="31">
        <v>3390</v>
      </c>
      <c r="F8" s="31">
        <v>2790</v>
      </c>
      <c r="G8" s="32">
        <v>2719</v>
      </c>
      <c r="H8" s="32">
        <v>71</v>
      </c>
      <c r="I8" s="33">
        <v>71</v>
      </c>
      <c r="J8" s="34">
        <v>64</v>
      </c>
      <c r="K8" s="34">
        <v>0</v>
      </c>
      <c r="L8" s="34">
        <v>7</v>
      </c>
      <c r="M8" s="35">
        <v>0</v>
      </c>
      <c r="N8" s="36">
        <v>66</v>
      </c>
      <c r="O8" s="37">
        <v>32</v>
      </c>
      <c r="P8" s="37">
        <v>27</v>
      </c>
      <c r="Q8" s="37">
        <v>7</v>
      </c>
      <c r="R8" s="37">
        <v>0</v>
      </c>
      <c r="S8" s="38">
        <v>0</v>
      </c>
    </row>
    <row r="9" spans="1:19">
      <c r="A9" s="29" t="str">
        <f>"140404"</f>
        <v>140404</v>
      </c>
      <c r="B9" s="30" t="s">
        <v>25</v>
      </c>
      <c r="C9" s="30" t="s">
        <v>21</v>
      </c>
      <c r="D9" s="31" t="s">
        <v>22</v>
      </c>
      <c r="E9" s="31">
        <v>5875</v>
      </c>
      <c r="F9" s="31">
        <v>4814</v>
      </c>
      <c r="G9" s="32">
        <v>4769</v>
      </c>
      <c r="H9" s="32">
        <v>45</v>
      </c>
      <c r="I9" s="33">
        <v>45</v>
      </c>
      <c r="J9" s="34">
        <v>27</v>
      </c>
      <c r="K9" s="34">
        <v>2</v>
      </c>
      <c r="L9" s="34">
        <v>16</v>
      </c>
      <c r="M9" s="35">
        <v>0</v>
      </c>
      <c r="N9" s="36">
        <v>55</v>
      </c>
      <c r="O9" s="37">
        <v>16</v>
      </c>
      <c r="P9" s="37">
        <v>23</v>
      </c>
      <c r="Q9" s="37">
        <v>16</v>
      </c>
      <c r="R9" s="37">
        <v>0</v>
      </c>
      <c r="S9" s="38">
        <v>0</v>
      </c>
    </row>
    <row r="10" spans="1:19" ht="15.75" thickBot="1">
      <c r="A10" s="39" t="str">
        <f>"140405"</f>
        <v>140405</v>
      </c>
      <c r="B10" s="40" t="s">
        <v>26</v>
      </c>
      <c r="C10" s="40" t="s">
        <v>21</v>
      </c>
      <c r="D10" s="41" t="s">
        <v>22</v>
      </c>
      <c r="E10" s="41">
        <v>4809</v>
      </c>
      <c r="F10" s="41">
        <v>3917</v>
      </c>
      <c r="G10" s="42">
        <v>3874</v>
      </c>
      <c r="H10" s="42">
        <v>43</v>
      </c>
      <c r="I10" s="43">
        <v>43</v>
      </c>
      <c r="J10" s="44">
        <v>39</v>
      </c>
      <c r="K10" s="44">
        <v>2</v>
      </c>
      <c r="L10" s="44">
        <v>2</v>
      </c>
      <c r="M10" s="45">
        <v>0</v>
      </c>
      <c r="N10" s="46">
        <v>42</v>
      </c>
      <c r="O10" s="47">
        <v>19</v>
      </c>
      <c r="P10" s="47">
        <v>21</v>
      </c>
      <c r="Q10" s="47">
        <v>2</v>
      </c>
      <c r="R10" s="47">
        <v>0</v>
      </c>
      <c r="S10" s="48">
        <v>0</v>
      </c>
    </row>
    <row r="11" spans="1:19" ht="19.899999999999999" customHeight="1">
      <c r="A11" s="19" t="s">
        <v>27</v>
      </c>
      <c r="B11" s="20"/>
      <c r="C11" s="20"/>
      <c r="D11" s="21"/>
      <c r="E11" s="21">
        <v>108631</v>
      </c>
      <c r="F11" s="21">
        <v>87551</v>
      </c>
      <c r="G11" s="22">
        <v>86314</v>
      </c>
      <c r="H11" s="22">
        <v>1237</v>
      </c>
      <c r="I11" s="23">
        <v>1235</v>
      </c>
      <c r="J11" s="24">
        <v>1061</v>
      </c>
      <c r="K11" s="24">
        <v>34</v>
      </c>
      <c r="L11" s="24">
        <v>140</v>
      </c>
      <c r="M11" s="25">
        <v>2</v>
      </c>
      <c r="N11" s="26">
        <v>1138</v>
      </c>
      <c r="O11" s="27">
        <v>383</v>
      </c>
      <c r="P11" s="27">
        <v>615</v>
      </c>
      <c r="Q11" s="27">
        <v>140</v>
      </c>
      <c r="R11" s="27">
        <v>0</v>
      </c>
      <c r="S11" s="28">
        <v>0</v>
      </c>
    </row>
    <row r="12" spans="1:19">
      <c r="A12" s="29" t="str">
        <f>"141901"</f>
        <v>141901</v>
      </c>
      <c r="B12" s="30" t="s">
        <v>28</v>
      </c>
      <c r="C12" s="30" t="s">
        <v>29</v>
      </c>
      <c r="D12" s="31" t="s">
        <v>22</v>
      </c>
      <c r="E12" s="31">
        <v>8861</v>
      </c>
      <c r="F12" s="31">
        <v>7052</v>
      </c>
      <c r="G12" s="32">
        <v>6934</v>
      </c>
      <c r="H12" s="32">
        <v>118</v>
      </c>
      <c r="I12" s="33">
        <v>118</v>
      </c>
      <c r="J12" s="34">
        <v>85</v>
      </c>
      <c r="K12" s="34">
        <v>4</v>
      </c>
      <c r="L12" s="34">
        <v>29</v>
      </c>
      <c r="M12" s="35">
        <v>0</v>
      </c>
      <c r="N12" s="36">
        <v>177</v>
      </c>
      <c r="O12" s="37">
        <v>103</v>
      </c>
      <c r="P12" s="37">
        <v>45</v>
      </c>
      <c r="Q12" s="37">
        <v>29</v>
      </c>
      <c r="R12" s="37">
        <v>0</v>
      </c>
      <c r="S12" s="38">
        <v>0</v>
      </c>
    </row>
    <row r="13" spans="1:19">
      <c r="A13" s="29" t="str">
        <f>"141902"</f>
        <v>141902</v>
      </c>
      <c r="B13" s="30" t="s">
        <v>30</v>
      </c>
      <c r="C13" s="30" t="s">
        <v>29</v>
      </c>
      <c r="D13" s="31" t="s">
        <v>22</v>
      </c>
      <c r="E13" s="31">
        <v>8018</v>
      </c>
      <c r="F13" s="31">
        <v>6471</v>
      </c>
      <c r="G13" s="32">
        <v>6394</v>
      </c>
      <c r="H13" s="32">
        <v>77</v>
      </c>
      <c r="I13" s="33">
        <v>77</v>
      </c>
      <c r="J13" s="34">
        <v>77</v>
      </c>
      <c r="K13" s="34">
        <v>0</v>
      </c>
      <c r="L13" s="34">
        <v>0</v>
      </c>
      <c r="M13" s="35">
        <v>0</v>
      </c>
      <c r="N13" s="36">
        <v>101</v>
      </c>
      <c r="O13" s="37">
        <v>68</v>
      </c>
      <c r="P13" s="37">
        <v>33</v>
      </c>
      <c r="Q13" s="37">
        <v>0</v>
      </c>
      <c r="R13" s="37">
        <v>0</v>
      </c>
      <c r="S13" s="38">
        <v>0</v>
      </c>
    </row>
    <row r="14" spans="1:19">
      <c r="A14" s="29" t="str">
        <f>"141903"</f>
        <v>141903</v>
      </c>
      <c r="B14" s="30" t="s">
        <v>31</v>
      </c>
      <c r="C14" s="30" t="s">
        <v>29</v>
      </c>
      <c r="D14" s="31" t="s">
        <v>22</v>
      </c>
      <c r="E14" s="31">
        <v>8116</v>
      </c>
      <c r="F14" s="31">
        <v>6487</v>
      </c>
      <c r="G14" s="32">
        <v>6431</v>
      </c>
      <c r="H14" s="32">
        <v>56</v>
      </c>
      <c r="I14" s="33">
        <v>56</v>
      </c>
      <c r="J14" s="34">
        <v>52</v>
      </c>
      <c r="K14" s="34">
        <v>1</v>
      </c>
      <c r="L14" s="34">
        <v>3</v>
      </c>
      <c r="M14" s="35">
        <v>0</v>
      </c>
      <c r="N14" s="36">
        <v>53</v>
      </c>
      <c r="O14" s="37">
        <v>11</v>
      </c>
      <c r="P14" s="37">
        <v>39</v>
      </c>
      <c r="Q14" s="37">
        <v>3</v>
      </c>
      <c r="R14" s="37">
        <v>0</v>
      </c>
      <c r="S14" s="38">
        <v>0</v>
      </c>
    </row>
    <row r="15" spans="1:19">
      <c r="A15" s="29" t="str">
        <f>"141904"</f>
        <v>141904</v>
      </c>
      <c r="B15" s="30" t="s">
        <v>32</v>
      </c>
      <c r="C15" s="30" t="s">
        <v>29</v>
      </c>
      <c r="D15" s="31" t="s">
        <v>22</v>
      </c>
      <c r="E15" s="31">
        <v>5449</v>
      </c>
      <c r="F15" s="31">
        <v>4403</v>
      </c>
      <c r="G15" s="32">
        <v>4347</v>
      </c>
      <c r="H15" s="32">
        <v>56</v>
      </c>
      <c r="I15" s="33">
        <v>56</v>
      </c>
      <c r="J15" s="34">
        <v>47</v>
      </c>
      <c r="K15" s="34">
        <v>0</v>
      </c>
      <c r="L15" s="34">
        <v>9</v>
      </c>
      <c r="M15" s="35">
        <v>0</v>
      </c>
      <c r="N15" s="36">
        <v>51</v>
      </c>
      <c r="O15" s="37">
        <v>13</v>
      </c>
      <c r="P15" s="37">
        <v>29</v>
      </c>
      <c r="Q15" s="37">
        <v>9</v>
      </c>
      <c r="R15" s="37">
        <v>0</v>
      </c>
      <c r="S15" s="38">
        <v>0</v>
      </c>
    </row>
    <row r="16" spans="1:19">
      <c r="A16" s="29" t="str">
        <f>"141905"</f>
        <v>141905</v>
      </c>
      <c r="B16" s="30" t="s">
        <v>33</v>
      </c>
      <c r="C16" s="30" t="s">
        <v>29</v>
      </c>
      <c r="D16" s="31" t="s">
        <v>22</v>
      </c>
      <c r="E16" s="31">
        <v>7578</v>
      </c>
      <c r="F16" s="31">
        <v>6048</v>
      </c>
      <c r="G16" s="32">
        <v>5986</v>
      </c>
      <c r="H16" s="32">
        <v>62</v>
      </c>
      <c r="I16" s="33">
        <v>62</v>
      </c>
      <c r="J16" s="34">
        <v>44</v>
      </c>
      <c r="K16" s="34">
        <v>0</v>
      </c>
      <c r="L16" s="34">
        <v>18</v>
      </c>
      <c r="M16" s="35">
        <v>0</v>
      </c>
      <c r="N16" s="36">
        <v>99</v>
      </c>
      <c r="O16" s="37">
        <v>13</v>
      </c>
      <c r="P16" s="37">
        <v>68</v>
      </c>
      <c r="Q16" s="37">
        <v>18</v>
      </c>
      <c r="R16" s="37">
        <v>0</v>
      </c>
      <c r="S16" s="38">
        <v>0</v>
      </c>
    </row>
    <row r="17" spans="1:19">
      <c r="A17" s="29" t="str">
        <f>"141906"</f>
        <v>141906</v>
      </c>
      <c r="B17" s="30" t="s">
        <v>34</v>
      </c>
      <c r="C17" s="30" t="s">
        <v>29</v>
      </c>
      <c r="D17" s="31" t="s">
        <v>22</v>
      </c>
      <c r="E17" s="31">
        <v>10796</v>
      </c>
      <c r="F17" s="31">
        <v>8820</v>
      </c>
      <c r="G17" s="32">
        <v>8765</v>
      </c>
      <c r="H17" s="32">
        <v>55</v>
      </c>
      <c r="I17" s="33">
        <v>55</v>
      </c>
      <c r="J17" s="34">
        <v>50</v>
      </c>
      <c r="K17" s="34">
        <v>1</v>
      </c>
      <c r="L17" s="34">
        <v>4</v>
      </c>
      <c r="M17" s="35">
        <v>0</v>
      </c>
      <c r="N17" s="36">
        <v>88</v>
      </c>
      <c r="O17" s="37">
        <v>23</v>
      </c>
      <c r="P17" s="37">
        <v>61</v>
      </c>
      <c r="Q17" s="37">
        <v>4</v>
      </c>
      <c r="R17" s="37">
        <v>0</v>
      </c>
      <c r="S17" s="38">
        <v>0</v>
      </c>
    </row>
    <row r="18" spans="1:19">
      <c r="A18" s="29" t="str">
        <f>"141907"</f>
        <v>141907</v>
      </c>
      <c r="B18" s="30" t="s">
        <v>35</v>
      </c>
      <c r="C18" s="30" t="s">
        <v>29</v>
      </c>
      <c r="D18" s="31" t="s">
        <v>22</v>
      </c>
      <c r="E18" s="31">
        <v>5310</v>
      </c>
      <c r="F18" s="31">
        <v>4349</v>
      </c>
      <c r="G18" s="32">
        <v>4222</v>
      </c>
      <c r="H18" s="32">
        <v>127</v>
      </c>
      <c r="I18" s="33">
        <v>127</v>
      </c>
      <c r="J18" s="34">
        <v>112</v>
      </c>
      <c r="K18" s="34">
        <v>1</v>
      </c>
      <c r="L18" s="34">
        <v>14</v>
      </c>
      <c r="M18" s="35">
        <v>0</v>
      </c>
      <c r="N18" s="36">
        <v>58</v>
      </c>
      <c r="O18" s="37">
        <v>8</v>
      </c>
      <c r="P18" s="37">
        <v>36</v>
      </c>
      <c r="Q18" s="37">
        <v>14</v>
      </c>
      <c r="R18" s="37">
        <v>0</v>
      </c>
      <c r="S18" s="38">
        <v>0</v>
      </c>
    </row>
    <row r="19" spans="1:19">
      <c r="A19" s="29" t="str">
        <f>"141908"</f>
        <v>141908</v>
      </c>
      <c r="B19" s="30" t="s">
        <v>36</v>
      </c>
      <c r="C19" s="30" t="s">
        <v>29</v>
      </c>
      <c r="D19" s="31" t="s">
        <v>22</v>
      </c>
      <c r="E19" s="31">
        <v>5774</v>
      </c>
      <c r="F19" s="31">
        <v>4730</v>
      </c>
      <c r="G19" s="32">
        <v>4664</v>
      </c>
      <c r="H19" s="32">
        <v>66</v>
      </c>
      <c r="I19" s="33">
        <v>65</v>
      </c>
      <c r="J19" s="34">
        <v>56</v>
      </c>
      <c r="K19" s="34">
        <v>3</v>
      </c>
      <c r="L19" s="34">
        <v>6</v>
      </c>
      <c r="M19" s="35">
        <v>1</v>
      </c>
      <c r="N19" s="36">
        <v>83</v>
      </c>
      <c r="O19" s="37">
        <v>32</v>
      </c>
      <c r="P19" s="37">
        <v>45</v>
      </c>
      <c r="Q19" s="37">
        <v>6</v>
      </c>
      <c r="R19" s="37">
        <v>0</v>
      </c>
      <c r="S19" s="38">
        <v>0</v>
      </c>
    </row>
    <row r="20" spans="1:19">
      <c r="A20" s="29" t="str">
        <f>"141909"</f>
        <v>141909</v>
      </c>
      <c r="B20" s="30" t="s">
        <v>37</v>
      </c>
      <c r="C20" s="30" t="s">
        <v>29</v>
      </c>
      <c r="D20" s="31" t="s">
        <v>22</v>
      </c>
      <c r="E20" s="31">
        <v>3895</v>
      </c>
      <c r="F20" s="31">
        <v>3165</v>
      </c>
      <c r="G20" s="32">
        <v>3110</v>
      </c>
      <c r="H20" s="32">
        <v>55</v>
      </c>
      <c r="I20" s="33">
        <v>55</v>
      </c>
      <c r="J20" s="34">
        <v>46</v>
      </c>
      <c r="K20" s="34">
        <v>3</v>
      </c>
      <c r="L20" s="34">
        <v>6</v>
      </c>
      <c r="M20" s="35">
        <v>0</v>
      </c>
      <c r="N20" s="36">
        <v>33</v>
      </c>
      <c r="O20" s="37">
        <v>8</v>
      </c>
      <c r="P20" s="37">
        <v>19</v>
      </c>
      <c r="Q20" s="37">
        <v>6</v>
      </c>
      <c r="R20" s="37">
        <v>0</v>
      </c>
      <c r="S20" s="38">
        <v>0</v>
      </c>
    </row>
    <row r="21" spans="1:19">
      <c r="A21" s="29" t="str">
        <f>"141910"</f>
        <v>141910</v>
      </c>
      <c r="B21" s="30" t="s">
        <v>38</v>
      </c>
      <c r="C21" s="30" t="s">
        <v>29</v>
      </c>
      <c r="D21" s="31" t="s">
        <v>22</v>
      </c>
      <c r="E21" s="31">
        <v>8339</v>
      </c>
      <c r="F21" s="31">
        <v>6693</v>
      </c>
      <c r="G21" s="32">
        <v>6541</v>
      </c>
      <c r="H21" s="32">
        <v>152</v>
      </c>
      <c r="I21" s="33">
        <v>152</v>
      </c>
      <c r="J21" s="34">
        <v>132</v>
      </c>
      <c r="K21" s="34">
        <v>7</v>
      </c>
      <c r="L21" s="34">
        <v>13</v>
      </c>
      <c r="M21" s="35">
        <v>0</v>
      </c>
      <c r="N21" s="36">
        <v>61</v>
      </c>
      <c r="O21" s="37">
        <v>14</v>
      </c>
      <c r="P21" s="37">
        <v>34</v>
      </c>
      <c r="Q21" s="37">
        <v>13</v>
      </c>
      <c r="R21" s="37">
        <v>0</v>
      </c>
      <c r="S21" s="38">
        <v>0</v>
      </c>
    </row>
    <row r="22" spans="1:19">
      <c r="A22" s="29" t="str">
        <f>"141911"</f>
        <v>141911</v>
      </c>
      <c r="B22" s="30" t="s">
        <v>39</v>
      </c>
      <c r="C22" s="30" t="s">
        <v>29</v>
      </c>
      <c r="D22" s="31" t="s">
        <v>22</v>
      </c>
      <c r="E22" s="31">
        <v>4305</v>
      </c>
      <c r="F22" s="31">
        <v>3505</v>
      </c>
      <c r="G22" s="32">
        <v>3474</v>
      </c>
      <c r="H22" s="32">
        <v>31</v>
      </c>
      <c r="I22" s="33">
        <v>30</v>
      </c>
      <c r="J22" s="34">
        <v>28</v>
      </c>
      <c r="K22" s="34">
        <v>0</v>
      </c>
      <c r="L22" s="34">
        <v>2</v>
      </c>
      <c r="M22" s="35">
        <v>1</v>
      </c>
      <c r="N22" s="36">
        <v>28</v>
      </c>
      <c r="O22" s="37">
        <v>7</v>
      </c>
      <c r="P22" s="37">
        <v>19</v>
      </c>
      <c r="Q22" s="37">
        <v>2</v>
      </c>
      <c r="R22" s="37">
        <v>0</v>
      </c>
      <c r="S22" s="38">
        <v>0</v>
      </c>
    </row>
    <row r="23" spans="1:19">
      <c r="A23" s="29" t="str">
        <f>"141912"</f>
        <v>141912</v>
      </c>
      <c r="B23" s="30" t="s">
        <v>40</v>
      </c>
      <c r="C23" s="30" t="s">
        <v>29</v>
      </c>
      <c r="D23" s="31" t="s">
        <v>22</v>
      </c>
      <c r="E23" s="31">
        <v>8205</v>
      </c>
      <c r="F23" s="31">
        <v>6504</v>
      </c>
      <c r="G23" s="32">
        <v>6267</v>
      </c>
      <c r="H23" s="32">
        <v>237</v>
      </c>
      <c r="I23" s="33">
        <v>237</v>
      </c>
      <c r="J23" s="34">
        <v>209</v>
      </c>
      <c r="K23" s="34">
        <v>14</v>
      </c>
      <c r="L23" s="34">
        <v>14</v>
      </c>
      <c r="M23" s="35">
        <v>0</v>
      </c>
      <c r="N23" s="36">
        <v>60</v>
      </c>
      <c r="O23" s="37">
        <v>7</v>
      </c>
      <c r="P23" s="37">
        <v>39</v>
      </c>
      <c r="Q23" s="37">
        <v>14</v>
      </c>
      <c r="R23" s="37">
        <v>0</v>
      </c>
      <c r="S23" s="38">
        <v>0</v>
      </c>
    </row>
    <row r="24" spans="1:19">
      <c r="A24" s="29" t="str">
        <f>"141913"</f>
        <v>141913</v>
      </c>
      <c r="B24" s="30" t="s">
        <v>41</v>
      </c>
      <c r="C24" s="30" t="s">
        <v>29</v>
      </c>
      <c r="D24" s="31" t="s">
        <v>22</v>
      </c>
      <c r="E24" s="31">
        <v>11604</v>
      </c>
      <c r="F24" s="31">
        <v>9260</v>
      </c>
      <c r="G24" s="32">
        <v>9218</v>
      </c>
      <c r="H24" s="32">
        <v>42</v>
      </c>
      <c r="I24" s="33">
        <v>42</v>
      </c>
      <c r="J24" s="34">
        <v>38</v>
      </c>
      <c r="K24" s="34">
        <v>0</v>
      </c>
      <c r="L24" s="34">
        <v>4</v>
      </c>
      <c r="M24" s="35">
        <v>0</v>
      </c>
      <c r="N24" s="36">
        <v>114</v>
      </c>
      <c r="O24" s="37">
        <v>53</v>
      </c>
      <c r="P24" s="37">
        <v>57</v>
      </c>
      <c r="Q24" s="37">
        <v>4</v>
      </c>
      <c r="R24" s="37">
        <v>0</v>
      </c>
      <c r="S24" s="38">
        <v>0</v>
      </c>
    </row>
    <row r="25" spans="1:19">
      <c r="A25" s="29" t="str">
        <f>"141914"</f>
        <v>141914</v>
      </c>
      <c r="B25" s="30" t="s">
        <v>42</v>
      </c>
      <c r="C25" s="30" t="s">
        <v>29</v>
      </c>
      <c r="D25" s="31" t="s">
        <v>22</v>
      </c>
      <c r="E25" s="31">
        <v>6977</v>
      </c>
      <c r="F25" s="31">
        <v>5643</v>
      </c>
      <c r="G25" s="32">
        <v>5592</v>
      </c>
      <c r="H25" s="32">
        <v>51</v>
      </c>
      <c r="I25" s="33">
        <v>51</v>
      </c>
      <c r="J25" s="34">
        <v>42</v>
      </c>
      <c r="K25" s="34">
        <v>0</v>
      </c>
      <c r="L25" s="34">
        <v>9</v>
      </c>
      <c r="M25" s="35">
        <v>0</v>
      </c>
      <c r="N25" s="36">
        <v>62</v>
      </c>
      <c r="O25" s="37">
        <v>9</v>
      </c>
      <c r="P25" s="37">
        <v>44</v>
      </c>
      <c r="Q25" s="37">
        <v>9</v>
      </c>
      <c r="R25" s="37">
        <v>0</v>
      </c>
      <c r="S25" s="38">
        <v>0</v>
      </c>
    </row>
    <row r="26" spans="1:19" ht="15.75" thickBot="1">
      <c r="A26" s="39" t="str">
        <f>"141915"</f>
        <v>141915</v>
      </c>
      <c r="B26" s="40" t="s">
        <v>43</v>
      </c>
      <c r="C26" s="40" t="s">
        <v>29</v>
      </c>
      <c r="D26" s="41" t="s">
        <v>22</v>
      </c>
      <c r="E26" s="41">
        <v>5404</v>
      </c>
      <c r="F26" s="41">
        <v>4421</v>
      </c>
      <c r="G26" s="42">
        <v>4369</v>
      </c>
      <c r="H26" s="42">
        <v>52</v>
      </c>
      <c r="I26" s="43">
        <v>52</v>
      </c>
      <c r="J26" s="44">
        <v>43</v>
      </c>
      <c r="K26" s="44">
        <v>0</v>
      </c>
      <c r="L26" s="44">
        <v>9</v>
      </c>
      <c r="M26" s="45">
        <v>0</v>
      </c>
      <c r="N26" s="46">
        <v>70</v>
      </c>
      <c r="O26" s="47">
        <v>14</v>
      </c>
      <c r="P26" s="47">
        <v>47</v>
      </c>
      <c r="Q26" s="47">
        <v>9</v>
      </c>
      <c r="R26" s="47">
        <v>0</v>
      </c>
      <c r="S26" s="48">
        <v>0</v>
      </c>
    </row>
    <row r="27" spans="1:19" ht="19.899999999999999" customHeight="1">
      <c r="A27" s="19" t="s">
        <v>44</v>
      </c>
      <c r="B27" s="20"/>
      <c r="C27" s="20"/>
      <c r="D27" s="21"/>
      <c r="E27" s="21">
        <v>49549</v>
      </c>
      <c r="F27" s="21">
        <v>40356</v>
      </c>
      <c r="G27" s="22">
        <v>39861</v>
      </c>
      <c r="H27" s="22">
        <v>495</v>
      </c>
      <c r="I27" s="23">
        <v>494</v>
      </c>
      <c r="J27" s="24">
        <v>429</v>
      </c>
      <c r="K27" s="24">
        <v>2</v>
      </c>
      <c r="L27" s="24">
        <v>63</v>
      </c>
      <c r="M27" s="25">
        <v>1</v>
      </c>
      <c r="N27" s="26">
        <v>552</v>
      </c>
      <c r="O27" s="27">
        <v>113</v>
      </c>
      <c r="P27" s="27">
        <v>376</v>
      </c>
      <c r="Q27" s="27">
        <v>63</v>
      </c>
      <c r="R27" s="27">
        <v>0</v>
      </c>
      <c r="S27" s="28">
        <v>0</v>
      </c>
    </row>
    <row r="28" spans="1:19">
      <c r="A28" s="29" t="str">
        <f>"142701"</f>
        <v>142701</v>
      </c>
      <c r="B28" s="30" t="s">
        <v>45</v>
      </c>
      <c r="C28" s="30" t="s">
        <v>46</v>
      </c>
      <c r="D28" s="31" t="s">
        <v>22</v>
      </c>
      <c r="E28" s="31">
        <v>16688</v>
      </c>
      <c r="F28" s="31">
        <v>13840</v>
      </c>
      <c r="G28" s="32">
        <v>13773</v>
      </c>
      <c r="H28" s="32">
        <v>67</v>
      </c>
      <c r="I28" s="33">
        <v>67</v>
      </c>
      <c r="J28" s="34">
        <v>56</v>
      </c>
      <c r="K28" s="34">
        <v>0</v>
      </c>
      <c r="L28" s="34">
        <v>11</v>
      </c>
      <c r="M28" s="35">
        <v>0</v>
      </c>
      <c r="N28" s="36">
        <v>225</v>
      </c>
      <c r="O28" s="37">
        <v>22</v>
      </c>
      <c r="P28" s="37">
        <v>192</v>
      </c>
      <c r="Q28" s="37">
        <v>11</v>
      </c>
      <c r="R28" s="37">
        <v>0</v>
      </c>
      <c r="S28" s="38">
        <v>0</v>
      </c>
    </row>
    <row r="29" spans="1:19">
      <c r="A29" s="29" t="str">
        <f>"142702"</f>
        <v>142702</v>
      </c>
      <c r="B29" s="30" t="s">
        <v>47</v>
      </c>
      <c r="C29" s="30" t="s">
        <v>46</v>
      </c>
      <c r="D29" s="31" t="s">
        <v>22</v>
      </c>
      <c r="E29" s="31">
        <v>5812</v>
      </c>
      <c r="F29" s="31">
        <v>4652</v>
      </c>
      <c r="G29" s="32">
        <v>4591</v>
      </c>
      <c r="H29" s="32">
        <v>61</v>
      </c>
      <c r="I29" s="33">
        <v>61</v>
      </c>
      <c r="J29" s="34">
        <v>51</v>
      </c>
      <c r="K29" s="34">
        <v>1</v>
      </c>
      <c r="L29" s="34">
        <v>9</v>
      </c>
      <c r="M29" s="35">
        <v>0</v>
      </c>
      <c r="N29" s="36">
        <v>55</v>
      </c>
      <c r="O29" s="37">
        <v>17</v>
      </c>
      <c r="P29" s="37">
        <v>29</v>
      </c>
      <c r="Q29" s="37">
        <v>9</v>
      </c>
      <c r="R29" s="37">
        <v>0</v>
      </c>
      <c r="S29" s="38">
        <v>0</v>
      </c>
    </row>
    <row r="30" spans="1:19">
      <c r="A30" s="29" t="str">
        <f>"142703"</f>
        <v>142703</v>
      </c>
      <c r="B30" s="30" t="s">
        <v>48</v>
      </c>
      <c r="C30" s="30" t="s">
        <v>46</v>
      </c>
      <c r="D30" s="31" t="s">
        <v>22</v>
      </c>
      <c r="E30" s="31">
        <v>5867</v>
      </c>
      <c r="F30" s="31">
        <v>4734</v>
      </c>
      <c r="G30" s="32">
        <v>4608</v>
      </c>
      <c r="H30" s="32">
        <v>126</v>
      </c>
      <c r="I30" s="33">
        <v>125</v>
      </c>
      <c r="J30" s="34">
        <v>105</v>
      </c>
      <c r="K30" s="34">
        <v>1</v>
      </c>
      <c r="L30" s="34">
        <v>19</v>
      </c>
      <c r="M30" s="35">
        <v>1</v>
      </c>
      <c r="N30" s="36">
        <v>59</v>
      </c>
      <c r="O30" s="37">
        <v>15</v>
      </c>
      <c r="P30" s="37">
        <v>25</v>
      </c>
      <c r="Q30" s="37">
        <v>19</v>
      </c>
      <c r="R30" s="37">
        <v>0</v>
      </c>
      <c r="S30" s="38">
        <v>0</v>
      </c>
    </row>
    <row r="31" spans="1:19">
      <c r="A31" s="29" t="str">
        <f>"142704"</f>
        <v>142704</v>
      </c>
      <c r="B31" s="30" t="s">
        <v>49</v>
      </c>
      <c r="C31" s="30" t="s">
        <v>46</v>
      </c>
      <c r="D31" s="31" t="s">
        <v>22</v>
      </c>
      <c r="E31" s="31">
        <v>4014</v>
      </c>
      <c r="F31" s="31">
        <v>3248</v>
      </c>
      <c r="G31" s="32">
        <v>3212</v>
      </c>
      <c r="H31" s="32">
        <v>36</v>
      </c>
      <c r="I31" s="33">
        <v>36</v>
      </c>
      <c r="J31" s="34">
        <v>33</v>
      </c>
      <c r="K31" s="34">
        <v>0</v>
      </c>
      <c r="L31" s="34">
        <v>3</v>
      </c>
      <c r="M31" s="35">
        <v>0</v>
      </c>
      <c r="N31" s="36">
        <v>22</v>
      </c>
      <c r="O31" s="37">
        <v>6</v>
      </c>
      <c r="P31" s="37">
        <v>13</v>
      </c>
      <c r="Q31" s="37">
        <v>3</v>
      </c>
      <c r="R31" s="37">
        <v>0</v>
      </c>
      <c r="S31" s="38">
        <v>0</v>
      </c>
    </row>
    <row r="32" spans="1:19">
      <c r="A32" s="29" t="str">
        <f>"142705"</f>
        <v>142705</v>
      </c>
      <c r="B32" s="30" t="s">
        <v>50</v>
      </c>
      <c r="C32" s="30" t="s">
        <v>46</v>
      </c>
      <c r="D32" s="31" t="s">
        <v>22</v>
      </c>
      <c r="E32" s="31">
        <v>6677</v>
      </c>
      <c r="F32" s="31">
        <v>5344</v>
      </c>
      <c r="G32" s="32">
        <v>5290</v>
      </c>
      <c r="H32" s="32">
        <v>54</v>
      </c>
      <c r="I32" s="33">
        <v>54</v>
      </c>
      <c r="J32" s="34">
        <v>50</v>
      </c>
      <c r="K32" s="34">
        <v>0</v>
      </c>
      <c r="L32" s="34">
        <v>4</v>
      </c>
      <c r="M32" s="35">
        <v>0</v>
      </c>
      <c r="N32" s="36">
        <v>70</v>
      </c>
      <c r="O32" s="37">
        <v>19</v>
      </c>
      <c r="P32" s="37">
        <v>47</v>
      </c>
      <c r="Q32" s="37">
        <v>4</v>
      </c>
      <c r="R32" s="37">
        <v>0</v>
      </c>
      <c r="S32" s="38">
        <v>0</v>
      </c>
    </row>
    <row r="33" spans="1:19">
      <c r="A33" s="29" t="str">
        <f>"142706"</f>
        <v>142706</v>
      </c>
      <c r="B33" s="30" t="s">
        <v>51</v>
      </c>
      <c r="C33" s="30" t="s">
        <v>46</v>
      </c>
      <c r="D33" s="31" t="s">
        <v>22</v>
      </c>
      <c r="E33" s="31">
        <v>4187</v>
      </c>
      <c r="F33" s="31">
        <v>3377</v>
      </c>
      <c r="G33" s="32">
        <v>3306</v>
      </c>
      <c r="H33" s="32">
        <v>71</v>
      </c>
      <c r="I33" s="33">
        <v>71</v>
      </c>
      <c r="J33" s="34">
        <v>66</v>
      </c>
      <c r="K33" s="34">
        <v>0</v>
      </c>
      <c r="L33" s="34">
        <v>5</v>
      </c>
      <c r="M33" s="35">
        <v>0</v>
      </c>
      <c r="N33" s="36">
        <v>35</v>
      </c>
      <c r="O33" s="37">
        <v>10</v>
      </c>
      <c r="P33" s="37">
        <v>20</v>
      </c>
      <c r="Q33" s="37">
        <v>5</v>
      </c>
      <c r="R33" s="37">
        <v>0</v>
      </c>
      <c r="S33" s="38">
        <v>0</v>
      </c>
    </row>
    <row r="34" spans="1:19" ht="15.75" thickBot="1">
      <c r="A34" s="39" t="str">
        <f>"142707"</f>
        <v>142707</v>
      </c>
      <c r="B34" s="40" t="s">
        <v>52</v>
      </c>
      <c r="C34" s="40" t="s">
        <v>46</v>
      </c>
      <c r="D34" s="41" t="s">
        <v>22</v>
      </c>
      <c r="E34" s="41">
        <v>6304</v>
      </c>
      <c r="F34" s="41">
        <v>5161</v>
      </c>
      <c r="G34" s="42">
        <v>5081</v>
      </c>
      <c r="H34" s="42">
        <v>80</v>
      </c>
      <c r="I34" s="43">
        <v>80</v>
      </c>
      <c r="J34" s="44">
        <v>68</v>
      </c>
      <c r="K34" s="44">
        <v>0</v>
      </c>
      <c r="L34" s="44">
        <v>12</v>
      </c>
      <c r="M34" s="45">
        <v>0</v>
      </c>
      <c r="N34" s="46">
        <v>86</v>
      </c>
      <c r="O34" s="47">
        <v>24</v>
      </c>
      <c r="P34" s="47">
        <v>50</v>
      </c>
      <c r="Q34" s="47">
        <v>12</v>
      </c>
      <c r="R34" s="47">
        <v>0</v>
      </c>
      <c r="S34" s="48">
        <v>0</v>
      </c>
    </row>
    <row r="35" spans="1:19" ht="19.899999999999999" customHeight="1">
      <c r="A35" s="19" t="s">
        <v>53</v>
      </c>
      <c r="B35" s="20"/>
      <c r="C35" s="20"/>
      <c r="D35" s="21"/>
      <c r="E35" s="21">
        <v>80789</v>
      </c>
      <c r="F35" s="21">
        <v>64995</v>
      </c>
      <c r="G35" s="22">
        <v>64318</v>
      </c>
      <c r="H35" s="22">
        <v>677</v>
      </c>
      <c r="I35" s="23">
        <v>676</v>
      </c>
      <c r="J35" s="24">
        <v>551</v>
      </c>
      <c r="K35" s="24">
        <v>8</v>
      </c>
      <c r="L35" s="24">
        <v>117</v>
      </c>
      <c r="M35" s="25">
        <v>1</v>
      </c>
      <c r="N35" s="26">
        <v>818</v>
      </c>
      <c r="O35" s="27">
        <v>117</v>
      </c>
      <c r="P35" s="27">
        <v>584</v>
      </c>
      <c r="Q35" s="27">
        <v>117</v>
      </c>
      <c r="R35" s="27">
        <v>0</v>
      </c>
      <c r="S35" s="28">
        <v>0</v>
      </c>
    </row>
    <row r="36" spans="1:19">
      <c r="A36" s="29" t="str">
        <f>"142801"</f>
        <v>142801</v>
      </c>
      <c r="B36" s="30" t="s">
        <v>54</v>
      </c>
      <c r="C36" s="30" t="s">
        <v>55</v>
      </c>
      <c r="D36" s="31" t="s">
        <v>22</v>
      </c>
      <c r="E36" s="31">
        <v>32343</v>
      </c>
      <c r="F36" s="31">
        <v>26626</v>
      </c>
      <c r="G36" s="32">
        <v>26458</v>
      </c>
      <c r="H36" s="32">
        <v>168</v>
      </c>
      <c r="I36" s="33">
        <v>168</v>
      </c>
      <c r="J36" s="34">
        <v>103</v>
      </c>
      <c r="K36" s="34">
        <v>0</v>
      </c>
      <c r="L36" s="34">
        <v>65</v>
      </c>
      <c r="M36" s="35">
        <v>0</v>
      </c>
      <c r="N36" s="36">
        <v>438</v>
      </c>
      <c r="O36" s="37">
        <v>52</v>
      </c>
      <c r="P36" s="37">
        <v>321</v>
      </c>
      <c r="Q36" s="37">
        <v>65</v>
      </c>
      <c r="R36" s="37">
        <v>0</v>
      </c>
      <c r="S36" s="38">
        <v>0</v>
      </c>
    </row>
    <row r="37" spans="1:19">
      <c r="A37" s="29" t="str">
        <f>"142802"</f>
        <v>142802</v>
      </c>
      <c r="B37" s="30" t="s">
        <v>56</v>
      </c>
      <c r="C37" s="30" t="s">
        <v>55</v>
      </c>
      <c r="D37" s="31" t="s">
        <v>22</v>
      </c>
      <c r="E37" s="31">
        <v>4375</v>
      </c>
      <c r="F37" s="31">
        <v>3529</v>
      </c>
      <c r="G37" s="32">
        <v>3403</v>
      </c>
      <c r="H37" s="32">
        <v>126</v>
      </c>
      <c r="I37" s="33">
        <v>126</v>
      </c>
      <c r="J37" s="34">
        <v>103</v>
      </c>
      <c r="K37" s="34">
        <v>0</v>
      </c>
      <c r="L37" s="34">
        <v>23</v>
      </c>
      <c r="M37" s="35">
        <v>0</v>
      </c>
      <c r="N37" s="36">
        <v>46</v>
      </c>
      <c r="O37" s="37">
        <v>4</v>
      </c>
      <c r="P37" s="37">
        <v>19</v>
      </c>
      <c r="Q37" s="37">
        <v>23</v>
      </c>
      <c r="R37" s="37">
        <v>0</v>
      </c>
      <c r="S37" s="38">
        <v>0</v>
      </c>
    </row>
    <row r="38" spans="1:19">
      <c r="A38" s="29" t="str">
        <f>"142803"</f>
        <v>142803</v>
      </c>
      <c r="B38" s="30" t="s">
        <v>57</v>
      </c>
      <c r="C38" s="30" t="s">
        <v>55</v>
      </c>
      <c r="D38" s="31" t="s">
        <v>22</v>
      </c>
      <c r="E38" s="31">
        <v>5980</v>
      </c>
      <c r="F38" s="31">
        <v>4794</v>
      </c>
      <c r="G38" s="32">
        <v>4727</v>
      </c>
      <c r="H38" s="32">
        <v>67</v>
      </c>
      <c r="I38" s="33">
        <v>67</v>
      </c>
      <c r="J38" s="34">
        <v>58</v>
      </c>
      <c r="K38" s="34">
        <v>1</v>
      </c>
      <c r="L38" s="34">
        <v>8</v>
      </c>
      <c r="M38" s="35">
        <v>0</v>
      </c>
      <c r="N38" s="36">
        <v>48</v>
      </c>
      <c r="O38" s="37">
        <v>11</v>
      </c>
      <c r="P38" s="37">
        <v>29</v>
      </c>
      <c r="Q38" s="37">
        <v>8</v>
      </c>
      <c r="R38" s="37">
        <v>0</v>
      </c>
      <c r="S38" s="38">
        <v>0</v>
      </c>
    </row>
    <row r="39" spans="1:19">
      <c r="A39" s="29" t="str">
        <f>"142804"</f>
        <v>142804</v>
      </c>
      <c r="B39" s="30" t="s">
        <v>58</v>
      </c>
      <c r="C39" s="30" t="s">
        <v>55</v>
      </c>
      <c r="D39" s="31" t="s">
        <v>22</v>
      </c>
      <c r="E39" s="31">
        <v>5494</v>
      </c>
      <c r="F39" s="31">
        <v>4415</v>
      </c>
      <c r="G39" s="32">
        <v>4378</v>
      </c>
      <c r="H39" s="32">
        <v>37</v>
      </c>
      <c r="I39" s="33">
        <v>37</v>
      </c>
      <c r="J39" s="34">
        <v>29</v>
      </c>
      <c r="K39" s="34">
        <v>4</v>
      </c>
      <c r="L39" s="34">
        <v>4</v>
      </c>
      <c r="M39" s="35">
        <v>0</v>
      </c>
      <c r="N39" s="36">
        <v>43</v>
      </c>
      <c r="O39" s="37">
        <v>4</v>
      </c>
      <c r="P39" s="37">
        <v>35</v>
      </c>
      <c r="Q39" s="37">
        <v>4</v>
      </c>
      <c r="R39" s="37">
        <v>0</v>
      </c>
      <c r="S39" s="38">
        <v>0</v>
      </c>
    </row>
    <row r="40" spans="1:19">
      <c r="A40" s="29" t="str">
        <f>"142805"</f>
        <v>142805</v>
      </c>
      <c r="B40" s="30" t="s">
        <v>59</v>
      </c>
      <c r="C40" s="30" t="s">
        <v>55</v>
      </c>
      <c r="D40" s="31" t="s">
        <v>22</v>
      </c>
      <c r="E40" s="31">
        <v>6708</v>
      </c>
      <c r="F40" s="31">
        <v>5265</v>
      </c>
      <c r="G40" s="32">
        <v>5200</v>
      </c>
      <c r="H40" s="32">
        <v>65</v>
      </c>
      <c r="I40" s="33">
        <v>65</v>
      </c>
      <c r="J40" s="34">
        <v>61</v>
      </c>
      <c r="K40" s="34">
        <v>0</v>
      </c>
      <c r="L40" s="34">
        <v>4</v>
      </c>
      <c r="M40" s="35">
        <v>0</v>
      </c>
      <c r="N40" s="36">
        <v>35</v>
      </c>
      <c r="O40" s="37">
        <v>8</v>
      </c>
      <c r="P40" s="37">
        <v>23</v>
      </c>
      <c r="Q40" s="37">
        <v>4</v>
      </c>
      <c r="R40" s="37">
        <v>0</v>
      </c>
      <c r="S40" s="38">
        <v>0</v>
      </c>
    </row>
    <row r="41" spans="1:19">
      <c r="A41" s="29" t="str">
        <f>"142806"</f>
        <v>142806</v>
      </c>
      <c r="B41" s="30" t="s">
        <v>60</v>
      </c>
      <c r="C41" s="30" t="s">
        <v>55</v>
      </c>
      <c r="D41" s="31" t="s">
        <v>22</v>
      </c>
      <c r="E41" s="31">
        <v>3433</v>
      </c>
      <c r="F41" s="31">
        <v>2689</v>
      </c>
      <c r="G41" s="32">
        <v>2656</v>
      </c>
      <c r="H41" s="32">
        <v>33</v>
      </c>
      <c r="I41" s="33">
        <v>33</v>
      </c>
      <c r="J41" s="34">
        <v>29</v>
      </c>
      <c r="K41" s="34">
        <v>0</v>
      </c>
      <c r="L41" s="34">
        <v>4</v>
      </c>
      <c r="M41" s="35">
        <v>0</v>
      </c>
      <c r="N41" s="36">
        <v>18</v>
      </c>
      <c r="O41" s="37">
        <v>5</v>
      </c>
      <c r="P41" s="37">
        <v>9</v>
      </c>
      <c r="Q41" s="37">
        <v>4</v>
      </c>
      <c r="R41" s="37">
        <v>0</v>
      </c>
      <c r="S41" s="38">
        <v>0</v>
      </c>
    </row>
    <row r="42" spans="1:19">
      <c r="A42" s="29" t="str">
        <f>"142807"</f>
        <v>142807</v>
      </c>
      <c r="B42" s="30" t="s">
        <v>61</v>
      </c>
      <c r="C42" s="30" t="s">
        <v>55</v>
      </c>
      <c r="D42" s="31" t="s">
        <v>22</v>
      </c>
      <c r="E42" s="31">
        <v>11155</v>
      </c>
      <c r="F42" s="31">
        <v>8667</v>
      </c>
      <c r="G42" s="32">
        <v>8612</v>
      </c>
      <c r="H42" s="32">
        <v>55</v>
      </c>
      <c r="I42" s="33">
        <v>55</v>
      </c>
      <c r="J42" s="34">
        <v>49</v>
      </c>
      <c r="K42" s="34">
        <v>3</v>
      </c>
      <c r="L42" s="34">
        <v>3</v>
      </c>
      <c r="M42" s="35">
        <v>0</v>
      </c>
      <c r="N42" s="36">
        <v>78</v>
      </c>
      <c r="O42" s="37">
        <v>20</v>
      </c>
      <c r="P42" s="37">
        <v>55</v>
      </c>
      <c r="Q42" s="37">
        <v>3</v>
      </c>
      <c r="R42" s="37">
        <v>0</v>
      </c>
      <c r="S42" s="38">
        <v>0</v>
      </c>
    </row>
    <row r="43" spans="1:19" ht="15.75" thickBot="1">
      <c r="A43" s="39" t="str">
        <f>"142808"</f>
        <v>142808</v>
      </c>
      <c r="B43" s="40" t="s">
        <v>62</v>
      </c>
      <c r="C43" s="40" t="s">
        <v>55</v>
      </c>
      <c r="D43" s="41" t="s">
        <v>22</v>
      </c>
      <c r="E43" s="41">
        <v>11301</v>
      </c>
      <c r="F43" s="41">
        <v>9010</v>
      </c>
      <c r="G43" s="42">
        <v>8884</v>
      </c>
      <c r="H43" s="42">
        <v>126</v>
      </c>
      <c r="I43" s="43">
        <v>125</v>
      </c>
      <c r="J43" s="44">
        <v>119</v>
      </c>
      <c r="K43" s="44">
        <v>0</v>
      </c>
      <c r="L43" s="44">
        <v>6</v>
      </c>
      <c r="M43" s="45">
        <v>1</v>
      </c>
      <c r="N43" s="46">
        <v>112</v>
      </c>
      <c r="O43" s="47">
        <v>13</v>
      </c>
      <c r="P43" s="47">
        <v>93</v>
      </c>
      <c r="Q43" s="47">
        <v>6</v>
      </c>
      <c r="R43" s="47">
        <v>0</v>
      </c>
      <c r="S43" s="48">
        <v>0</v>
      </c>
    </row>
    <row r="44" spans="1:19" ht="19.899999999999999" customHeight="1">
      <c r="A44" s="19" t="s">
        <v>63</v>
      </c>
      <c r="B44" s="20"/>
      <c r="C44" s="20"/>
      <c r="D44" s="21"/>
      <c r="E44" s="21">
        <v>70848</v>
      </c>
      <c r="F44" s="21">
        <v>57004</v>
      </c>
      <c r="G44" s="22">
        <v>56005</v>
      </c>
      <c r="H44" s="22">
        <v>999</v>
      </c>
      <c r="I44" s="23">
        <v>994</v>
      </c>
      <c r="J44" s="24">
        <v>825</v>
      </c>
      <c r="K44" s="24">
        <v>47</v>
      </c>
      <c r="L44" s="24">
        <v>122</v>
      </c>
      <c r="M44" s="25">
        <v>5</v>
      </c>
      <c r="N44" s="26">
        <v>896</v>
      </c>
      <c r="O44" s="27">
        <v>104</v>
      </c>
      <c r="P44" s="27">
        <v>670</v>
      </c>
      <c r="Q44" s="27">
        <v>122</v>
      </c>
      <c r="R44" s="27">
        <v>0</v>
      </c>
      <c r="S44" s="28">
        <v>0</v>
      </c>
    </row>
    <row r="45" spans="1:19">
      <c r="A45" s="29" t="str">
        <f>"143801"</f>
        <v>143801</v>
      </c>
      <c r="B45" s="30" t="s">
        <v>64</v>
      </c>
      <c r="C45" s="30" t="s">
        <v>65</v>
      </c>
      <c r="D45" s="31" t="s">
        <v>22</v>
      </c>
      <c r="E45" s="31">
        <v>35878</v>
      </c>
      <c r="F45" s="31">
        <v>29054</v>
      </c>
      <c r="G45" s="32">
        <v>28745</v>
      </c>
      <c r="H45" s="32">
        <v>309</v>
      </c>
      <c r="I45" s="33">
        <v>308</v>
      </c>
      <c r="J45" s="34">
        <v>238</v>
      </c>
      <c r="K45" s="34">
        <v>5</v>
      </c>
      <c r="L45" s="34">
        <v>65</v>
      </c>
      <c r="M45" s="35">
        <v>1</v>
      </c>
      <c r="N45" s="36">
        <v>523</v>
      </c>
      <c r="O45" s="37">
        <v>48</v>
      </c>
      <c r="P45" s="37">
        <v>410</v>
      </c>
      <c r="Q45" s="37">
        <v>65</v>
      </c>
      <c r="R45" s="37">
        <v>0</v>
      </c>
      <c r="S45" s="38">
        <v>0</v>
      </c>
    </row>
    <row r="46" spans="1:19">
      <c r="A46" s="29" t="str">
        <f>"143802"</f>
        <v>143802</v>
      </c>
      <c r="B46" s="30" t="s">
        <v>66</v>
      </c>
      <c r="C46" s="30" t="s">
        <v>65</v>
      </c>
      <c r="D46" s="31" t="s">
        <v>22</v>
      </c>
      <c r="E46" s="31">
        <v>11034</v>
      </c>
      <c r="F46" s="31">
        <v>8879</v>
      </c>
      <c r="G46" s="32">
        <v>8726</v>
      </c>
      <c r="H46" s="32">
        <v>153</v>
      </c>
      <c r="I46" s="33">
        <v>153</v>
      </c>
      <c r="J46" s="34">
        <v>118</v>
      </c>
      <c r="K46" s="34">
        <v>2</v>
      </c>
      <c r="L46" s="34">
        <v>33</v>
      </c>
      <c r="M46" s="35">
        <v>0</v>
      </c>
      <c r="N46" s="36">
        <v>140</v>
      </c>
      <c r="O46" s="37">
        <v>23</v>
      </c>
      <c r="P46" s="37">
        <v>84</v>
      </c>
      <c r="Q46" s="37">
        <v>33</v>
      </c>
      <c r="R46" s="37">
        <v>0</v>
      </c>
      <c r="S46" s="38">
        <v>0</v>
      </c>
    </row>
    <row r="47" spans="1:19">
      <c r="A47" s="29" t="str">
        <f>"143803"</f>
        <v>143803</v>
      </c>
      <c r="B47" s="30" t="s">
        <v>67</v>
      </c>
      <c r="C47" s="30" t="s">
        <v>65</v>
      </c>
      <c r="D47" s="31" t="s">
        <v>22</v>
      </c>
      <c r="E47" s="31">
        <v>8395</v>
      </c>
      <c r="F47" s="31">
        <v>6703</v>
      </c>
      <c r="G47" s="32">
        <v>6589</v>
      </c>
      <c r="H47" s="32">
        <v>114</v>
      </c>
      <c r="I47" s="33">
        <v>114</v>
      </c>
      <c r="J47" s="34">
        <v>104</v>
      </c>
      <c r="K47" s="34">
        <v>0</v>
      </c>
      <c r="L47" s="34">
        <v>10</v>
      </c>
      <c r="M47" s="35">
        <v>0</v>
      </c>
      <c r="N47" s="36">
        <v>59</v>
      </c>
      <c r="O47" s="37">
        <v>5</v>
      </c>
      <c r="P47" s="37">
        <v>44</v>
      </c>
      <c r="Q47" s="37">
        <v>10</v>
      </c>
      <c r="R47" s="37">
        <v>0</v>
      </c>
      <c r="S47" s="38">
        <v>0</v>
      </c>
    </row>
    <row r="48" spans="1:19">
      <c r="A48" s="29" t="str">
        <f>"143804"</f>
        <v>143804</v>
      </c>
      <c r="B48" s="30" t="s">
        <v>68</v>
      </c>
      <c r="C48" s="30" t="s">
        <v>65</v>
      </c>
      <c r="D48" s="31" t="s">
        <v>22</v>
      </c>
      <c r="E48" s="31">
        <v>5864</v>
      </c>
      <c r="F48" s="31">
        <v>4554</v>
      </c>
      <c r="G48" s="32">
        <v>4387</v>
      </c>
      <c r="H48" s="32">
        <v>167</v>
      </c>
      <c r="I48" s="33">
        <v>167</v>
      </c>
      <c r="J48" s="34">
        <v>158</v>
      </c>
      <c r="K48" s="34">
        <v>7</v>
      </c>
      <c r="L48" s="34">
        <v>2</v>
      </c>
      <c r="M48" s="35">
        <v>0</v>
      </c>
      <c r="N48" s="36">
        <v>63</v>
      </c>
      <c r="O48" s="37">
        <v>16</v>
      </c>
      <c r="P48" s="37">
        <v>45</v>
      </c>
      <c r="Q48" s="37">
        <v>2</v>
      </c>
      <c r="R48" s="37">
        <v>0</v>
      </c>
      <c r="S48" s="38">
        <v>0</v>
      </c>
    </row>
    <row r="49" spans="1:19" ht="15.75" thickBot="1">
      <c r="A49" s="39" t="str">
        <f>"143805"</f>
        <v>143805</v>
      </c>
      <c r="B49" s="40" t="s">
        <v>69</v>
      </c>
      <c r="C49" s="40" t="s">
        <v>65</v>
      </c>
      <c r="D49" s="41" t="s">
        <v>22</v>
      </c>
      <c r="E49" s="41">
        <v>9677</v>
      </c>
      <c r="F49" s="41">
        <v>7814</v>
      </c>
      <c r="G49" s="42">
        <v>7558</v>
      </c>
      <c r="H49" s="42">
        <v>256</v>
      </c>
      <c r="I49" s="43">
        <v>252</v>
      </c>
      <c r="J49" s="44">
        <v>207</v>
      </c>
      <c r="K49" s="44">
        <v>33</v>
      </c>
      <c r="L49" s="44">
        <v>12</v>
      </c>
      <c r="M49" s="45">
        <v>4</v>
      </c>
      <c r="N49" s="46">
        <v>111</v>
      </c>
      <c r="O49" s="47">
        <v>12</v>
      </c>
      <c r="P49" s="47">
        <v>87</v>
      </c>
      <c r="Q49" s="47">
        <v>12</v>
      </c>
      <c r="R49" s="47">
        <v>0</v>
      </c>
      <c r="S49" s="48">
        <v>0</v>
      </c>
    </row>
    <row r="50" spans="1:19" ht="19.899999999999999" customHeight="1">
      <c r="A50" s="19" t="s">
        <v>70</v>
      </c>
      <c r="B50" s="20"/>
      <c r="C50" s="20"/>
      <c r="D50" s="21"/>
      <c r="E50" s="21"/>
      <c r="F50" s="21"/>
      <c r="G50" s="22"/>
      <c r="H50" s="22"/>
      <c r="I50" s="23"/>
      <c r="J50" s="24"/>
      <c r="K50" s="24"/>
      <c r="L50" s="24"/>
      <c r="M50" s="25"/>
      <c r="N50" s="26"/>
      <c r="O50" s="27"/>
      <c r="P50" s="27"/>
      <c r="Q50" s="27"/>
      <c r="R50" s="27"/>
      <c r="S50" s="28"/>
    </row>
    <row r="51" spans="1:19" ht="15.75" thickBot="1">
      <c r="A51" s="39" t="str">
        <f>"146201"</f>
        <v>146201</v>
      </c>
      <c r="B51" s="40" t="s">
        <v>71</v>
      </c>
      <c r="C51" s="40" t="s">
        <v>22</v>
      </c>
      <c r="D51" s="41" t="s">
        <v>22</v>
      </c>
      <c r="E51" s="49">
        <v>108617</v>
      </c>
      <c r="F51" s="49">
        <v>89967</v>
      </c>
      <c r="G51" s="50">
        <v>89419</v>
      </c>
      <c r="H51" s="50">
        <v>548</v>
      </c>
      <c r="I51" s="51">
        <v>547</v>
      </c>
      <c r="J51" s="52">
        <v>340</v>
      </c>
      <c r="K51" s="52">
        <v>6</v>
      </c>
      <c r="L51" s="52">
        <v>201</v>
      </c>
      <c r="M51" s="53">
        <v>1</v>
      </c>
      <c r="N51" s="54">
        <v>1804</v>
      </c>
      <c r="O51" s="55">
        <v>271</v>
      </c>
      <c r="P51" s="55">
        <v>1332</v>
      </c>
      <c r="Q51" s="55">
        <v>201</v>
      </c>
      <c r="R51" s="55">
        <v>0</v>
      </c>
      <c r="S51" s="56">
        <v>0</v>
      </c>
    </row>
    <row r="52" spans="1:19" s="68" customFormat="1" ht="30" customHeight="1" thickBot="1">
      <c r="A52" s="57" t="s">
        <v>72</v>
      </c>
      <c r="B52" s="58"/>
      <c r="C52" s="59"/>
      <c r="D52" s="60"/>
      <c r="E52" s="60">
        <v>461196</v>
      </c>
      <c r="F52" s="60">
        <v>375126</v>
      </c>
      <c r="G52" s="61">
        <v>370831</v>
      </c>
      <c r="H52" s="61">
        <v>4295</v>
      </c>
      <c r="I52" s="62">
        <v>4284</v>
      </c>
      <c r="J52" s="63">
        <v>3476</v>
      </c>
      <c r="K52" s="63">
        <v>106</v>
      </c>
      <c r="L52" s="63">
        <v>702</v>
      </c>
      <c r="M52" s="64">
        <v>11</v>
      </c>
      <c r="N52" s="65">
        <v>5726</v>
      </c>
      <c r="O52" s="66">
        <v>1149</v>
      </c>
      <c r="P52" s="66">
        <v>3875</v>
      </c>
      <c r="Q52" s="66">
        <v>702</v>
      </c>
      <c r="R52" s="66">
        <v>0</v>
      </c>
      <c r="S52" s="67">
        <v>0</v>
      </c>
    </row>
  </sheetData>
  <mergeCells count="2">
    <mergeCell ref="A1:S1"/>
    <mergeCell ref="A52:B52"/>
  </mergeCells>
  <printOptions horizontalCentered="1"/>
  <pageMargins left="0.15748031496062992" right="0.15748031496062992" top="0.57999999999999996" bottom="0.35433070866141736" header="0.39" footer="0.31496062992125984"/>
  <pageSetup paperSize="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rejestr_wyborcow_2022_kw_3_2022</vt:lpstr>
      <vt:lpstr>rejestr_wyborcow_2022_kw_3_2022!Obszar_wydruku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2022-10-10T08:07:57Z</cp:lastPrinted>
  <dcterms:created xsi:type="dcterms:W3CDTF">2022-10-10T08:00:38Z</dcterms:created>
  <dcterms:modified xsi:type="dcterms:W3CDTF">2022-10-10T10:01:18Z</dcterms:modified>
</cp:coreProperties>
</file>